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k\Documents\Documents\HL Dist G\HL Docs Deed Restr AOC Bylaws\Deed Restriction Committee\BOD Report 2022.9.21\"/>
    </mc:Choice>
  </mc:AlternateContent>
  <xr:revisionPtr revIDLastSave="0" documentId="13_ncr:1_{F526FD9F-E689-4A40-8FA5-D10C4E0BCEE8}" xr6:coauthVersionLast="47" xr6:coauthVersionMax="47" xr10:uidLastSave="{00000000-0000-0000-0000-000000000000}"/>
  <bookViews>
    <workbookView xWindow="-120" yWindow="-120" windowWidth="20730" windowHeight="11160" activeTab="1" xr2:uid="{63618BDF-0C84-437E-A1D5-FE0E563647F1}"/>
  </bookViews>
  <sheets>
    <sheet name="Sheet1" sheetId="1" r:id="rId1"/>
    <sheet name="Sheet2" sheetId="2" r:id="rId2"/>
  </sheets>
  <definedNames>
    <definedName name="_xlnm.Print_Area" localSheetId="0">Sheet1!$A$1:$L$20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B15" i="2"/>
  <c r="H13" i="2"/>
  <c r="G13" i="2"/>
  <c r="F13" i="2"/>
  <c r="H9" i="2"/>
  <c r="G9" i="2"/>
  <c r="F9" i="2"/>
  <c r="H7" i="2"/>
  <c r="G7" i="2"/>
  <c r="F7" i="2"/>
  <c r="F9" i="1"/>
  <c r="D15" i="1"/>
  <c r="K15" i="1" s="1"/>
  <c r="C15" i="1"/>
  <c r="B15" i="1"/>
  <c r="H15" i="1" s="1"/>
  <c r="K13" i="1"/>
  <c r="J13" i="1"/>
  <c r="H13" i="1"/>
  <c r="G13" i="1"/>
  <c r="F13" i="1"/>
  <c r="K11" i="1"/>
  <c r="J11" i="1"/>
  <c r="K9" i="1"/>
  <c r="J9" i="1"/>
  <c r="H9" i="1"/>
  <c r="G9" i="1"/>
  <c r="K7" i="1"/>
  <c r="J7" i="1"/>
  <c r="H7" i="1"/>
  <c r="G7" i="1"/>
  <c r="F7" i="1"/>
  <c r="H15" i="2" l="1"/>
  <c r="F15" i="2"/>
  <c r="G15" i="2"/>
  <c r="F15" i="1"/>
  <c r="G15" i="1"/>
  <c r="J15" i="1"/>
</calcChain>
</file>

<file path=xl/sharedStrings.xml><?xml version="1.0" encoding="utf-8"?>
<sst xmlns="http://schemas.openxmlformats.org/spreadsheetml/2006/main" count="41" uniqueCount="18">
  <si>
    <t>SUBDIVISION</t>
  </si>
  <si>
    <t xml:space="preserve"> # Lots</t>
  </si>
  <si>
    <t>Ballots Received</t>
  </si>
  <si>
    <t xml:space="preserve">%  Subdivision Owners </t>
  </si>
  <si>
    <t>% of Total Votes Cast</t>
  </si>
  <si>
    <t>FOR</t>
  </si>
  <si>
    <t>AGAINST</t>
  </si>
  <si>
    <t>No Vote</t>
  </si>
  <si>
    <t>Heathwood</t>
  </si>
  <si>
    <t>Woods of Lakeside</t>
  </si>
  <si>
    <t>Lakeview Forest</t>
  </si>
  <si>
    <t>PLUS Heathwood</t>
  </si>
  <si>
    <t>*The Deed Restrictions for Lakeside Venture specify, that, "This Declaration may be amended…by an</t>
  </si>
  <si>
    <t>instrument signed by those Owners owning not less than 75% (NOW 67% per Texas Property Code)</t>
  </si>
  <si>
    <t>of the Lots in Heathwood Section (1) and Exhibit A."  Exhibit A is survey notes describing 8 Lots.</t>
  </si>
  <si>
    <t>LSV CALCULATIONS *</t>
  </si>
  <si>
    <t xml:space="preserve">Lakeside Venture </t>
  </si>
  <si>
    <t xml:space="preserve">   Vote on Amendment to Prohibition of Trade &amp; Offensive Activities Restriction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</si>
</sst>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/>
    <xf numFmtId="9" fontId="2" fillId="0" borderId="0" xfId="1" applyFont="1"/>
    <xf numFmtId="9" fontId="0" fillId="2" borderId="0" xfId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9" fontId="6" fillId="0" borderId="0" xfId="1" applyFont="1" applyAlignment="1">
      <alignment horizontal="center"/>
    </xf>
    <xf numFmtId="0" fontId="6" fillId="0" borderId="0" xfId="0" applyFo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9" fontId="2" fillId="3" borderId="0" xfId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9" fontId="5" fillId="3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9" fontId="7" fillId="3" borderId="0" xfId="1" applyFont="1" applyFill="1" applyAlignment="1">
      <alignment horizontal="center"/>
    </xf>
    <xf numFmtId="9" fontId="6" fillId="3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1" applyFont="1" applyAlignment="1">
      <alignment horizontal="center"/>
    </xf>
    <xf numFmtId="0" fontId="8" fillId="0" borderId="0" xfId="0" applyFont="1"/>
    <xf numFmtId="0" fontId="7" fillId="0" borderId="0" xfId="0" applyFont="1"/>
    <xf numFmtId="9" fontId="6" fillId="2" borderId="0" xfId="1" applyFont="1" applyFill="1" applyAlignment="1">
      <alignment horizontal="center"/>
    </xf>
    <xf numFmtId="164" fontId="6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772A-DBE7-4898-B17A-144B82C69D5E}">
  <dimension ref="A1:L20"/>
  <sheetViews>
    <sheetView zoomScaleNormal="100" workbookViewId="0">
      <selection sqref="A1:XFD1048576"/>
    </sheetView>
  </sheetViews>
  <sheetFormatPr defaultRowHeight="15" x14ac:dyDescent="0.25"/>
  <cols>
    <col min="1" max="1" width="20.85546875" style="10" customWidth="1"/>
    <col min="2" max="2" width="8" style="1" customWidth="1"/>
    <col min="3" max="3" width="9" customWidth="1"/>
    <col min="4" max="4" width="8.42578125" customWidth="1"/>
    <col min="5" max="5" width="1.5703125" customWidth="1"/>
    <col min="6" max="6" width="8.42578125" style="2" customWidth="1"/>
    <col min="7" max="7" width="8.7109375" style="2" customWidth="1"/>
    <col min="8" max="8" width="8.42578125" customWidth="1"/>
    <col min="9" max="9" width="1.85546875" customWidth="1"/>
    <col min="10" max="10" width="19.28515625" style="2" customWidth="1"/>
    <col min="11" max="11" width="9.85546875" style="2" customWidth="1"/>
    <col min="12" max="12" width="9.85546875" style="3" customWidth="1"/>
  </cols>
  <sheetData>
    <row r="1" spans="1:12" s="5" customFormat="1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4"/>
    </row>
    <row r="2" spans="1:12" s="15" customFormat="1" ht="18.75" x14ac:dyDescent="0.3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4"/>
    </row>
    <row r="4" spans="1:12" s="10" customFormat="1" ht="15.75" x14ac:dyDescent="0.25">
      <c r="A4" s="23" t="s">
        <v>0</v>
      </c>
      <c r="B4" s="24" t="s">
        <v>1</v>
      </c>
      <c r="C4" s="26" t="s">
        <v>2</v>
      </c>
      <c r="D4" s="26"/>
      <c r="E4" s="16"/>
      <c r="F4" s="27" t="s">
        <v>3</v>
      </c>
      <c r="G4" s="27"/>
      <c r="H4" s="27"/>
      <c r="I4" s="20"/>
      <c r="J4" s="26" t="s">
        <v>4</v>
      </c>
      <c r="K4" s="26"/>
      <c r="L4" s="8"/>
    </row>
    <row r="5" spans="1:12" s="8" customFormat="1" x14ac:dyDescent="0.25">
      <c r="A5" s="16"/>
      <c r="B5" s="16"/>
      <c r="C5" s="16" t="s">
        <v>5</v>
      </c>
      <c r="D5" s="16" t="s">
        <v>6</v>
      </c>
      <c r="E5" s="16"/>
      <c r="F5" s="20" t="s">
        <v>5</v>
      </c>
      <c r="G5" s="20" t="s">
        <v>6</v>
      </c>
      <c r="H5" s="20" t="s">
        <v>7</v>
      </c>
      <c r="I5" s="20"/>
      <c r="J5" s="20" t="s">
        <v>5</v>
      </c>
      <c r="K5" s="20" t="s">
        <v>6</v>
      </c>
    </row>
    <row r="6" spans="1:12" s="10" customFormat="1" x14ac:dyDescent="0.25">
      <c r="B6" s="8"/>
      <c r="C6" s="8"/>
      <c r="E6" s="17"/>
      <c r="F6" s="11"/>
      <c r="G6" s="11"/>
      <c r="H6" s="9"/>
      <c r="I6" s="20"/>
      <c r="J6" s="11"/>
      <c r="K6" s="11"/>
    </row>
    <row r="7" spans="1:12" ht="15.75" x14ac:dyDescent="0.25">
      <c r="A7" s="5" t="s">
        <v>8</v>
      </c>
      <c r="B7" s="1">
        <v>92</v>
      </c>
      <c r="C7" s="1">
        <v>75</v>
      </c>
      <c r="D7" s="1">
        <v>3</v>
      </c>
      <c r="E7" s="18"/>
      <c r="F7" s="3">
        <f>C7/B7</f>
        <v>0.81521739130434778</v>
      </c>
      <c r="G7" s="3">
        <f>D7/B7</f>
        <v>3.2608695652173912E-2</v>
      </c>
      <c r="H7" s="3">
        <f>(B7-C7-D7)/B7</f>
        <v>0.15217391304347827</v>
      </c>
      <c r="I7" s="21"/>
      <c r="J7" s="3">
        <f>C7/SUM(C7:D7)</f>
        <v>0.96153846153846156</v>
      </c>
      <c r="K7" s="3">
        <f>D7/SUM(C7:D7)</f>
        <v>3.8461538461538464E-2</v>
      </c>
      <c r="L7"/>
    </row>
    <row r="8" spans="1:12" x14ac:dyDescent="0.25">
      <c r="E8" s="19"/>
      <c r="F8" s="3"/>
      <c r="G8" s="3"/>
      <c r="H8" s="3"/>
      <c r="I8" s="21"/>
      <c r="J8" s="3"/>
      <c r="K8" s="3"/>
      <c r="L8"/>
    </row>
    <row r="9" spans="1:12" ht="15.75" x14ac:dyDescent="0.25">
      <c r="A9" s="5" t="s">
        <v>9</v>
      </c>
      <c r="B9" s="1">
        <v>89</v>
      </c>
      <c r="C9" s="1">
        <v>69</v>
      </c>
      <c r="D9" s="1">
        <v>5</v>
      </c>
      <c r="E9" s="18"/>
      <c r="F9" s="3">
        <f>C9/B9</f>
        <v>0.7752808988764045</v>
      </c>
      <c r="G9" s="3">
        <f>D9/B9</f>
        <v>5.6179775280898875E-2</v>
      </c>
      <c r="H9" s="3">
        <f>(B9-C9-D9)/B9</f>
        <v>0.16853932584269662</v>
      </c>
      <c r="I9" s="21"/>
      <c r="J9" s="3">
        <f>C9/SUM(C9:D9)</f>
        <v>0.93243243243243246</v>
      </c>
      <c r="K9" s="3">
        <f>D9/SUM(C9:D9)</f>
        <v>6.7567567567567571E-2</v>
      </c>
      <c r="L9"/>
    </row>
    <row r="10" spans="1:12" x14ac:dyDescent="0.25">
      <c r="C10" s="1"/>
      <c r="D10" s="1"/>
      <c r="E10" s="18"/>
      <c r="F10" s="3"/>
      <c r="G10" s="3"/>
      <c r="H10" s="3"/>
      <c r="I10" s="21"/>
      <c r="J10" s="3"/>
      <c r="K10" s="3"/>
      <c r="L10"/>
    </row>
    <row r="11" spans="1:12" ht="15.75" x14ac:dyDescent="0.25">
      <c r="A11" s="5" t="s">
        <v>10</v>
      </c>
      <c r="B11" s="1">
        <v>124</v>
      </c>
      <c r="C11" s="1">
        <v>89</v>
      </c>
      <c r="D11" s="1">
        <v>11</v>
      </c>
      <c r="E11" s="19"/>
      <c r="F11" s="3">
        <v>0.72</v>
      </c>
      <c r="G11" s="3">
        <v>0.09</v>
      </c>
      <c r="H11" s="3">
        <v>0.19</v>
      </c>
      <c r="I11" s="21"/>
      <c r="J11" s="3">
        <f t="shared" ref="J11" si="0">C11/SUM(C11:D11)</f>
        <v>0.89</v>
      </c>
      <c r="K11" s="3">
        <f t="shared" ref="K11" si="1">D11/SUM(C11:D11)</f>
        <v>0.11</v>
      </c>
      <c r="L11"/>
    </row>
    <row r="12" spans="1:12" x14ac:dyDescent="0.25">
      <c r="E12" s="19"/>
      <c r="F12" s="3"/>
      <c r="G12" s="3"/>
      <c r="H12" s="3"/>
      <c r="I12" s="21"/>
      <c r="J12" s="3"/>
      <c r="K12" s="3"/>
      <c r="L12"/>
    </row>
    <row r="13" spans="1:12" ht="15.75" x14ac:dyDescent="0.25">
      <c r="A13" s="5" t="s">
        <v>16</v>
      </c>
      <c r="B13" s="1">
        <v>8</v>
      </c>
      <c r="C13" s="1">
        <v>6</v>
      </c>
      <c r="D13" s="1">
        <v>1</v>
      </c>
      <c r="E13" s="18"/>
      <c r="F13" s="12">
        <f>C13/B13</f>
        <v>0.75</v>
      </c>
      <c r="G13" s="13">
        <f>D13/B13</f>
        <v>0.125</v>
      </c>
      <c r="H13" s="13">
        <f>(B13-C13-D13)/B13</f>
        <v>0.125</v>
      </c>
      <c r="I13" s="22"/>
      <c r="J13" s="3">
        <f>C13/SUM(C13:D13)</f>
        <v>0.8571428571428571</v>
      </c>
      <c r="K13" s="3">
        <f>D13/SUM(C13:D13)</f>
        <v>0.14285714285714285</v>
      </c>
      <c r="L13"/>
    </row>
    <row r="14" spans="1:12" ht="15.75" x14ac:dyDescent="0.25">
      <c r="A14" s="5" t="s">
        <v>11</v>
      </c>
      <c r="B14" s="1">
        <v>92</v>
      </c>
      <c r="C14" s="1">
        <v>75</v>
      </c>
      <c r="D14" s="1">
        <v>3</v>
      </c>
      <c r="E14" s="18"/>
      <c r="F14" s="12"/>
      <c r="G14" s="3"/>
      <c r="H14" s="3"/>
      <c r="I14" s="21"/>
      <c r="J14" s="3"/>
      <c r="K14" s="3"/>
      <c r="L14"/>
    </row>
    <row r="15" spans="1:12" ht="15.75" x14ac:dyDescent="0.25">
      <c r="A15" s="7" t="s">
        <v>15</v>
      </c>
      <c r="B15" s="1">
        <f xml:space="preserve"> 100</f>
        <v>100</v>
      </c>
      <c r="C15" s="1">
        <f>C13+C14</f>
        <v>81</v>
      </c>
      <c r="D15" s="1">
        <f>D13+D14</f>
        <v>4</v>
      </c>
      <c r="E15" s="18"/>
      <c r="F15" s="12">
        <f>C15/B15</f>
        <v>0.81</v>
      </c>
      <c r="G15" s="3">
        <f>D15/B15</f>
        <v>0.04</v>
      </c>
      <c r="H15" s="3">
        <f>(B15-C15-D15)/B15</f>
        <v>0.15</v>
      </c>
      <c r="I15" s="21"/>
      <c r="J15" s="3">
        <f>C15/SUM(C15:D15)</f>
        <v>0.95294117647058818</v>
      </c>
      <c r="K15" s="3">
        <f>D15/SUM(C15:D15)</f>
        <v>4.7058823529411764E-2</v>
      </c>
      <c r="L15"/>
    </row>
    <row r="16" spans="1:12" x14ac:dyDescent="0.25">
      <c r="H16" s="3"/>
      <c r="I16" s="3"/>
      <c r="J16"/>
      <c r="K16"/>
      <c r="L16"/>
    </row>
    <row r="18" spans="1:1" x14ac:dyDescent="0.25">
      <c r="A18" s="10" t="s">
        <v>12</v>
      </c>
    </row>
    <row r="19" spans="1:1" x14ac:dyDescent="0.25">
      <c r="A19" s="10" t="s">
        <v>13</v>
      </c>
    </row>
    <row r="20" spans="1:1" x14ac:dyDescent="0.25">
      <c r="A20" s="10" t="s">
        <v>14</v>
      </c>
    </row>
  </sheetData>
  <mergeCells count="4">
    <mergeCell ref="C4:D4"/>
    <mergeCell ref="F4:H4"/>
    <mergeCell ref="J4:K4"/>
    <mergeCell ref="A2:K2"/>
  </mergeCells>
  <pageMargins left="0.7" right="0.7" top="0.75" bottom="0.75" header="0.3" footer="0.3"/>
  <pageSetup scale="9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991F-1C80-4CF4-A800-65940B64A9B8}">
  <dimension ref="A1:J20"/>
  <sheetViews>
    <sheetView tabSelected="1" zoomScaleNormal="100" workbookViewId="0">
      <selection activeCell="L11" sqref="L11"/>
    </sheetView>
  </sheetViews>
  <sheetFormatPr defaultRowHeight="15" x14ac:dyDescent="0.25"/>
  <cols>
    <col min="1" max="1" width="28.42578125" style="10" customWidth="1"/>
    <col min="2" max="2" width="10.42578125" style="1" customWidth="1"/>
    <col min="3" max="3" width="11" customWidth="1"/>
    <col min="4" max="4" width="12.140625" customWidth="1"/>
    <col min="5" max="5" width="3.7109375" customWidth="1"/>
    <col min="6" max="6" width="12.140625" style="2" customWidth="1"/>
    <col min="7" max="7" width="13.28515625" style="2" customWidth="1"/>
    <col min="8" max="8" width="17.28515625" customWidth="1"/>
    <col min="9" max="9" width="3.42578125" customWidth="1"/>
    <col min="10" max="10" width="9.85546875" style="3" customWidth="1"/>
  </cols>
  <sheetData>
    <row r="1" spans="1:10" s="5" customFormat="1" ht="15.75" x14ac:dyDescent="0.25">
      <c r="A1" s="6"/>
      <c r="B1" s="6"/>
      <c r="C1" s="6"/>
      <c r="D1" s="6"/>
      <c r="E1" s="6"/>
      <c r="F1" s="6"/>
      <c r="G1" s="6"/>
      <c r="H1" s="6"/>
      <c r="I1" s="6"/>
      <c r="J1" s="4"/>
    </row>
    <row r="2" spans="1:10" s="38" customFormat="1" ht="21" x14ac:dyDescent="0.35">
      <c r="A2" s="35" t="s">
        <v>17</v>
      </c>
      <c r="B2" s="35"/>
      <c r="C2" s="35"/>
      <c r="D2" s="35"/>
      <c r="E2" s="35"/>
      <c r="F2" s="35"/>
      <c r="G2" s="35"/>
      <c r="H2" s="35"/>
      <c r="I2" s="36"/>
      <c r="J2" s="37"/>
    </row>
    <row r="4" spans="1:10" s="15" customFormat="1" ht="18.75" x14ac:dyDescent="0.3">
      <c r="A4" s="29" t="s">
        <v>0</v>
      </c>
      <c r="B4" s="30" t="s">
        <v>1</v>
      </c>
      <c r="C4" s="31" t="s">
        <v>2</v>
      </c>
      <c r="D4" s="31"/>
      <c r="E4" s="32"/>
      <c r="F4" s="33" t="s">
        <v>3</v>
      </c>
      <c r="G4" s="33"/>
      <c r="H4" s="33"/>
      <c r="I4" s="34"/>
      <c r="J4" s="25"/>
    </row>
    <row r="5" spans="1:10" s="25" customFormat="1" ht="18.75" x14ac:dyDescent="0.3">
      <c r="A5" s="32"/>
      <c r="B5" s="32"/>
      <c r="C5" s="32" t="s">
        <v>5</v>
      </c>
      <c r="D5" s="32" t="s">
        <v>6</v>
      </c>
      <c r="E5" s="32"/>
      <c r="F5" s="34" t="s">
        <v>5</v>
      </c>
      <c r="G5" s="34" t="s">
        <v>6</v>
      </c>
      <c r="H5" s="34" t="s">
        <v>7</v>
      </c>
      <c r="I5" s="34"/>
    </row>
    <row r="6" spans="1:10" s="10" customFormat="1" x14ac:dyDescent="0.25">
      <c r="B6" s="8"/>
      <c r="C6" s="8"/>
      <c r="E6" s="17"/>
      <c r="F6" s="11"/>
      <c r="G6" s="11"/>
      <c r="H6" s="9"/>
      <c r="I6" s="20"/>
    </row>
    <row r="7" spans="1:10" ht="18.75" x14ac:dyDescent="0.3">
      <c r="A7" s="15" t="s">
        <v>8</v>
      </c>
      <c r="B7" s="25">
        <v>92</v>
      </c>
      <c r="C7" s="25">
        <v>75</v>
      </c>
      <c r="D7" s="25">
        <v>3</v>
      </c>
      <c r="E7" s="18"/>
      <c r="F7" s="14">
        <f>C7/B7</f>
        <v>0.81521739130434778</v>
      </c>
      <c r="G7" s="14">
        <f>D7/B7</f>
        <v>3.2608695652173912E-2</v>
      </c>
      <c r="H7" s="14">
        <f>(B7-C7-D7)/B7</f>
        <v>0.15217391304347827</v>
      </c>
      <c r="I7" s="21"/>
      <c r="J7"/>
    </row>
    <row r="8" spans="1:10" ht="18.75" x14ac:dyDescent="0.3">
      <c r="B8" s="25"/>
      <c r="C8" s="15"/>
      <c r="D8" s="15"/>
      <c r="E8" s="19"/>
      <c r="F8" s="14"/>
      <c r="G8" s="14"/>
      <c r="H8" s="14"/>
      <c r="I8" s="21"/>
      <c r="J8"/>
    </row>
    <row r="9" spans="1:10" ht="18.75" x14ac:dyDescent="0.3">
      <c r="A9" s="15" t="s">
        <v>9</v>
      </c>
      <c r="B9" s="25">
        <v>89</v>
      </c>
      <c r="C9" s="25">
        <v>69</v>
      </c>
      <c r="D9" s="25">
        <v>5</v>
      </c>
      <c r="E9" s="18"/>
      <c r="F9" s="14">
        <f>C9/B9</f>
        <v>0.7752808988764045</v>
      </c>
      <c r="G9" s="14">
        <f>D9/B9</f>
        <v>5.6179775280898875E-2</v>
      </c>
      <c r="H9" s="14">
        <f>(B9-C9-D9)/B9</f>
        <v>0.16853932584269662</v>
      </c>
      <c r="I9" s="21"/>
      <c r="J9"/>
    </row>
    <row r="10" spans="1:10" ht="18.75" x14ac:dyDescent="0.3">
      <c r="B10" s="25"/>
      <c r="C10" s="25"/>
      <c r="D10" s="25"/>
      <c r="E10" s="18"/>
      <c r="F10" s="14"/>
      <c r="G10" s="14"/>
      <c r="H10" s="14"/>
      <c r="I10" s="21"/>
      <c r="J10"/>
    </row>
    <row r="11" spans="1:10" ht="18.75" x14ac:dyDescent="0.3">
      <c r="A11" s="15" t="s">
        <v>10</v>
      </c>
      <c r="B11" s="25">
        <v>124</v>
      </c>
      <c r="C11" s="25">
        <v>89</v>
      </c>
      <c r="D11" s="25">
        <v>11</v>
      </c>
      <c r="E11" s="19"/>
      <c r="F11" s="14">
        <v>0.72</v>
      </c>
      <c r="G11" s="14">
        <v>0.09</v>
      </c>
      <c r="H11" s="14">
        <v>0.19</v>
      </c>
      <c r="I11" s="21"/>
      <c r="J11"/>
    </row>
    <row r="12" spans="1:10" ht="18.75" x14ac:dyDescent="0.3">
      <c r="B12" s="25"/>
      <c r="C12" s="15"/>
      <c r="D12" s="15"/>
      <c r="E12" s="19"/>
      <c r="F12" s="14"/>
      <c r="G12" s="14"/>
      <c r="H12" s="14"/>
      <c r="I12" s="21"/>
      <c r="J12"/>
    </row>
    <row r="13" spans="1:10" ht="18.75" x14ac:dyDescent="0.3">
      <c r="A13" s="15" t="s">
        <v>16</v>
      </c>
      <c r="B13" s="25">
        <v>8</v>
      </c>
      <c r="C13" s="25">
        <v>6</v>
      </c>
      <c r="D13" s="25">
        <v>1</v>
      </c>
      <c r="E13" s="18"/>
      <c r="F13" s="40">
        <f>C13/B13</f>
        <v>0.75</v>
      </c>
      <c r="G13" s="41">
        <f>D13/B13</f>
        <v>0.125</v>
      </c>
      <c r="H13" s="41">
        <f>(B13-C13-D13)/B13</f>
        <v>0.125</v>
      </c>
      <c r="I13" s="22"/>
      <c r="J13"/>
    </row>
    <row r="14" spans="1:10" ht="18.75" x14ac:dyDescent="0.3">
      <c r="A14" s="15" t="s">
        <v>11</v>
      </c>
      <c r="B14" s="25">
        <v>92</v>
      </c>
      <c r="C14" s="25">
        <v>75</v>
      </c>
      <c r="D14" s="25">
        <v>3</v>
      </c>
      <c r="E14" s="18"/>
      <c r="F14" s="40"/>
      <c r="G14" s="14"/>
      <c r="H14" s="14"/>
      <c r="I14" s="21"/>
      <c r="J14"/>
    </row>
    <row r="15" spans="1:10" ht="18.75" x14ac:dyDescent="0.3">
      <c r="A15" s="39" t="s">
        <v>15</v>
      </c>
      <c r="B15" s="25">
        <f xml:space="preserve"> 100</f>
        <v>100</v>
      </c>
      <c r="C15" s="25">
        <f>C13+C14</f>
        <v>81</v>
      </c>
      <c r="D15" s="25">
        <f>D13+D14</f>
        <v>4</v>
      </c>
      <c r="E15" s="18"/>
      <c r="F15" s="40">
        <f>C15/B15</f>
        <v>0.81</v>
      </c>
      <c r="G15" s="14">
        <f>D15/B15</f>
        <v>0.04</v>
      </c>
      <c r="H15" s="14">
        <f>(B15-C15-D15)/B15</f>
        <v>0.15</v>
      </c>
      <c r="I15" s="21"/>
      <c r="J15"/>
    </row>
    <row r="16" spans="1:10" x14ac:dyDescent="0.25">
      <c r="H16" s="3"/>
      <c r="I16" s="3"/>
      <c r="J16"/>
    </row>
    <row r="18" spans="1:1" x14ac:dyDescent="0.25">
      <c r="A18" s="10" t="s">
        <v>12</v>
      </c>
    </row>
    <row r="19" spans="1:1" x14ac:dyDescent="0.25">
      <c r="A19" s="10" t="s">
        <v>13</v>
      </c>
    </row>
    <row r="20" spans="1:1" x14ac:dyDescent="0.25">
      <c r="A20" s="10" t="s">
        <v>14</v>
      </c>
    </row>
  </sheetData>
  <mergeCells count="3">
    <mergeCell ref="C4:D4"/>
    <mergeCell ref="F4:H4"/>
    <mergeCell ref="A2:H2"/>
  </mergeCells>
  <pageMargins left="0.7" right="0.7" top="0.75" bottom="0.75" header="0.3" footer="0.3"/>
  <pageSetup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Family</dc:creator>
  <cp:lastModifiedBy>Clark Family</cp:lastModifiedBy>
  <cp:lastPrinted>2022-09-20T21:00:32Z</cp:lastPrinted>
  <dcterms:created xsi:type="dcterms:W3CDTF">2022-09-19T21:02:47Z</dcterms:created>
  <dcterms:modified xsi:type="dcterms:W3CDTF">2022-09-20T21:03:42Z</dcterms:modified>
</cp:coreProperties>
</file>